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Propagační předměty (II.)-2023\PP 001-2024\1) výzva\"/>
    </mc:Choice>
  </mc:AlternateContent>
  <xr:revisionPtr revIDLastSave="0" documentId="13_ncr:1_{CC345329-F35A-470A-B8F2-72D0420494B7}" xr6:coauthVersionLast="47" xr6:coauthVersionMax="47" xr10:uidLastSave="{00000000-0000-0000-0000-000000000000}"/>
  <bookViews>
    <workbookView xWindow="-120" yWindow="-120" windowWidth="29040" windowHeight="17640" tabRatio="779" xr2:uid="{00000000-000D-0000-FFFF-FFFF00000000}"/>
  </bookViews>
  <sheets>
    <sheet name="PP" sheetId="1" r:id="rId1"/>
  </sheets>
  <definedNames>
    <definedName name="_xlnm._FilterDatabase" localSheetId="0" hidden="1">PP!$B$6:$U$7</definedName>
    <definedName name="_xlnm.Print_Area" localSheetId="0">PP!$B$1:$U$13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  <c r="K9" i="1"/>
  <c r="K7" i="1"/>
  <c r="H8" i="1"/>
  <c r="H9" i="1"/>
  <c r="H10" i="1"/>
  <c r="K8" i="1"/>
  <c r="K10" i="1"/>
  <c r="L10" i="1"/>
  <c r="H7" i="1"/>
  <c r="L7" i="1"/>
  <c r="I13" i="1" l="1"/>
  <c r="L9" i="1"/>
  <c r="J13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<sst xmlns="http://schemas.openxmlformats.org/spreadsheetml/2006/main" count="47" uniqueCount="44">
  <si>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</si>
  <si>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</si>
  <si>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</si>
  <si>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</si>
  <si>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</si>
  <si>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</si>
  <si>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</si>
  <si>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</si>
  <si>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</si>
  <si>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</si>
  <si>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</si>
  <si>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</si>
  <si>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</si>
  <si>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</si>
  <si>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</si>
  <si>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</si>
  <si>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</si>
  <si>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</si>
  <si>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</si>
  <si>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</si>
  <si>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Pokud financováno z projektových prostředků, pak ŘEŠITEL uvede: NÁZEV A ČÍSLO DOTAČNÍHO PROJEKTU 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</si>
  <si>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</si>
  <si>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</si>
  <si>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</si>
  <si>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</si>
  <si>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</si>
  <si>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</si>
  <si>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</si>
  <si>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NE</t>
  </si>
  <si>
    <t>Sklad: 
Ilona Skalová,
Tel.: 37763 1333,
či
Vnější vztahy: 
Hana Kalašová, 
Tel.: 37763 1071,
725 870 136</t>
  </si>
  <si>
    <r>
      <t xml:space="preserve">Univerzitní 22, 
301 00 Plzeň,
budova Fakulty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6:00 do 14:00 hod </t>
    </r>
  </si>
  <si>
    <t>Požadavek na dodání produktové karty jako součást nabídky k ověření splnění zadané specifikace.</t>
  </si>
  <si>
    <t>Příloha č. 2 Kupní smlouvy - technická specifikace
Propagační předměty (II.) 001 - 2024</t>
  </si>
  <si>
    <t>Přívěšek na klíče s otvírákem</t>
  </si>
  <si>
    <t>Přívěšek žetony</t>
  </si>
  <si>
    <t>Recyklovaný zápisník s perem</t>
  </si>
  <si>
    <t>Společná faktura</t>
  </si>
  <si>
    <t>40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</si>
  <si>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</si>
  <si>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Vakuová termoska s dvojitou stěnou</t>
  </si>
  <si>
    <r>
      <t xml:space="preserve">Vakuová termoska </t>
    </r>
    <r>
      <rPr>
        <u/>
        <sz val="11"/>
        <color theme="1"/>
        <rFont val="Calibri"/>
        <family val="2"/>
        <charset val="238"/>
        <scheme val="minor"/>
      </rPr>
      <t>s dvojitou stěnou</t>
    </r>
    <r>
      <rPr>
        <sz val="11"/>
        <color theme="1"/>
        <rFont val="Calibri"/>
        <family val="2"/>
        <charset val="238"/>
        <scheme val="minor"/>
      </rPr>
      <t xml:space="preserve">.
Víčko použitelné i jako šálek.
</t>
    </r>
    <r>
      <rPr>
        <u/>
        <sz val="11"/>
        <color theme="1"/>
        <rFont val="Calibri"/>
        <family val="2"/>
        <charset val="238"/>
        <scheme val="minor"/>
      </rPr>
      <t>Po uzavření dobře těsnící!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Objem</t>
    </r>
    <r>
      <rPr>
        <sz val="11"/>
        <color theme="1"/>
        <rFont val="Calibri"/>
        <family val="2"/>
        <charset val="238"/>
        <scheme val="minor"/>
      </rPr>
      <t xml:space="preserve">: 500 ml.
</t>
    </r>
    <r>
      <rPr>
        <b/>
        <sz val="11"/>
        <color theme="1"/>
        <rFont val="Calibri"/>
        <family val="2"/>
        <charset val="238"/>
        <scheme val="minor"/>
      </rPr>
      <t>Materiál:</t>
    </r>
    <r>
      <rPr>
        <sz val="11"/>
        <color theme="1"/>
        <rFont val="Calibri"/>
        <family val="2"/>
        <charset val="238"/>
        <scheme val="minor"/>
      </rPr>
      <t xml:space="preserve"> nerezocel. 
</t>
    </r>
    <r>
      <rPr>
        <b/>
        <sz val="11"/>
        <color theme="1"/>
        <rFont val="Calibri"/>
        <family val="2"/>
        <charset val="238"/>
        <scheme val="minor"/>
      </rPr>
      <t xml:space="preserve">
Potisk</t>
    </r>
    <r>
      <rPr>
        <sz val="11"/>
        <color theme="1"/>
        <rFont val="Calibri"/>
        <family val="2"/>
        <charset val="238"/>
        <scheme val="minor"/>
      </rPr>
      <t xml:space="preserve">: rotační digitální tisk, de facto </t>
    </r>
    <r>
      <rPr>
        <u/>
        <sz val="11"/>
        <color theme="1"/>
        <rFont val="Calibri"/>
        <family val="2"/>
        <charset val="238"/>
        <scheme val="minor"/>
      </rPr>
      <t>celoplošný potisk</t>
    </r>
    <r>
      <rPr>
        <sz val="11"/>
        <color theme="1"/>
        <rFont val="Calibri"/>
        <family val="2"/>
        <charset val="238"/>
        <scheme val="minor"/>
      </rPr>
      <t xml:space="preserve"> dle ilustračního obrázku. 
</t>
    </r>
    <r>
      <rPr>
        <sz val="11"/>
        <rFont val="Calibri"/>
        <family val="2"/>
        <charset val="238"/>
        <scheme val="minor"/>
      </rPr>
      <t>Tisková data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potisk_PP (II.)-001-2024.zip</t>
    </r>
  </si>
  <si>
    <r>
      <t xml:space="preserve">
Otvírák na láhve a nápojové plechovky. 
Na kroužku na klíče.
Materiál: hliník. 
</t>
    </r>
    <r>
      <rPr>
        <b/>
        <sz val="11"/>
        <color theme="1"/>
        <rFont val="Calibri"/>
        <family val="2"/>
        <charset val="238"/>
        <scheme val="minor"/>
      </rPr>
      <t xml:space="preserve">Barva: modrá.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 ZČU, text "ZČU.CZ"
</t>
    </r>
    <r>
      <rPr>
        <u/>
        <sz val="11"/>
        <color theme="1"/>
        <rFont val="Calibri"/>
        <family val="2"/>
        <charset val="238"/>
        <scheme val="minor"/>
      </rPr>
      <t>Barva potisku: bílá nebo stříbrná.</t>
    </r>
    <r>
      <rPr>
        <sz val="11"/>
        <color theme="1"/>
        <rFont val="Calibri"/>
        <family val="2"/>
        <charset val="238"/>
        <scheme val="minor"/>
      </rPr>
      <t xml:space="preserve">
Logo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(II.)-001-2024.zip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</si>
  <si>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t xml:space="preserve">Přívěšek na klíče s žetonem do vozíku. 
Modrý základ, bílý žeton o velikosti 10,- Kč - viz ilustrační obrázek (modrý základ pouze kruhová výseč, ne celý kruh).
</t>
    </r>
    <r>
      <rPr>
        <b/>
        <sz val="11"/>
        <color theme="1"/>
        <rFont val="Calibri"/>
        <family val="2"/>
        <charset val="238"/>
        <scheme val="minor"/>
      </rPr>
      <t xml:space="preserve">Modrý potisk </t>
    </r>
    <r>
      <rPr>
        <sz val="11"/>
        <color theme="1"/>
        <rFont val="Calibri"/>
        <family val="2"/>
        <charset val="238"/>
        <scheme val="minor"/>
      </rPr>
      <t xml:space="preserve">na žeton, logo min. 1 cm na výšku. 
LOGO ZČU bez logotypu; logo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(II.)-001-2024.zip</t>
    </r>
  </si>
  <si>
    <r>
      <t xml:space="preserve">Recyklovaný zápisník v kroužkové vazbě. Rozměry: </t>
    </r>
    <r>
      <rPr>
        <b/>
        <sz val="11"/>
        <color theme="1"/>
        <rFont val="Calibri"/>
        <family val="2"/>
        <charset val="238"/>
        <scheme val="minor"/>
      </rPr>
      <t>min. 13 x 17,5 cm</t>
    </r>
    <r>
      <rPr>
        <sz val="11"/>
        <color theme="1"/>
        <rFont val="Calibri"/>
        <family val="2"/>
        <charset val="238"/>
        <scheme val="minor"/>
      </rPr>
      <t xml:space="preserve">.
S kuličkovým perem.
Sada z recyklovaného papíru v přírodní barvě, s modrými  (event. černými) doplňky.
Min. 60 linkovaných stran.
LOGO s logotypem ZČU </t>
    </r>
    <r>
      <rPr>
        <b/>
        <sz val="11"/>
        <color theme="1"/>
        <rFont val="Calibri"/>
        <family val="2"/>
        <charset val="238"/>
        <scheme val="minor"/>
      </rPr>
      <t>v angličtině</t>
    </r>
    <r>
      <rPr>
        <sz val="11"/>
        <color theme="1"/>
        <rFont val="Calibri"/>
        <family val="2"/>
        <charset val="238"/>
        <scheme val="minor"/>
      </rPr>
      <t xml:space="preserve">; tisková data viz </t>
    </r>
    <r>
      <rPr>
        <sz val="11"/>
        <color rgb="FFFF0000"/>
        <rFont val="Calibri"/>
        <family val="2"/>
        <charset val="238"/>
        <scheme val="minor"/>
      </rPr>
      <t>Příloha č. 3 Kupní smlouvy - potisk_PP (II.)-001-2024.zip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</si>
</sst>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11"/>
      <color indexed="64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6">
    <xf numFmtId="0" fontId="0" fillId="0" borderId="0"/>
    <xf numFmtId="0" fontId="17" fillId="0" borderId="0"/>
    <xf numFmtId="0" fontId="8" fillId="0" borderId="0"/>
    <xf numFmtId="0" fontId="8" fillId="0" borderId="0"/>
    <xf numFmtId="0" fontId="19" fillId="0" borderId="0"/>
    <xf numFmtId="0" fontId="19" fillId="0" borderId="0"/>
  </cellStyleXfs>
  <cellXfs count="105">
    <xf numFmtId="0" fontId="0" fillId="0" borderId="0" xfId="0"/>
    <xf numFmtId="0" fontId="0" fillId="0" borderId="0" xfId="0" applyProtection="1"/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7" xfId="0" applyFont="1" applyFill="1" applyBorder="1" applyAlignment="1" applyProtection="1">
      <alignment horizontal="center" vertical="center" textRotation="90" wrapText="1"/>
    </xf>
    <xf numFmtId="0" fontId="15" fillId="5" borderId="8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11" fillId="5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1" fontId="15" fillId="3" borderId="2" xfId="0" applyNumberFormat="1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0" fontId="5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1" fontId="15" fillId="3" borderId="15" xfId="0" applyNumberFormat="1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5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1" fontId="15" fillId="3" borderId="16" xfId="0" applyNumberFormat="1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3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23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663300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928611</xdr:colOff>
      <xdr:row>6</xdr:row>
      <xdr:rowOff>171450</xdr:rowOff>
    </xdr:from>
    <xdr:to>
      <xdr:col>6</xdr:col>
      <xdr:colOff>1661433</xdr:colOff>
      <xdr:row>6</xdr:row>
      <xdr:rowOff>2469478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517B2EBC-9F12-457E-95A4-22E3043BBF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0642"/>
        <a:stretch/>
      </xdr:blipFill>
      <xdr:spPr>
        <a:xfrm>
          <a:off x="11891886" y="2838450"/>
          <a:ext cx="732822" cy="2298028"/>
        </a:xfrm>
        <a:prstGeom prst="rect">
          <a:avLst/>
        </a:prstGeom>
      </xdr:spPr>
    </xdr:pic>
    <xdr:clientData/>
  </xdr:twoCellAnchor>
  <xdr:twoCellAnchor editAs="oneCell">
    <xdr:from>
      <xdr:col>6</xdr:col>
      <xdr:colOff>371475</xdr:colOff>
      <xdr:row>7</xdr:row>
      <xdr:rowOff>474567</xdr:rowOff>
    </xdr:from>
    <xdr:to>
      <xdr:col>6</xdr:col>
      <xdr:colOff>2417990</xdr:colOff>
      <xdr:row>7</xdr:row>
      <xdr:rowOff>1373924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6C8E4C88-41E3-4A09-B2B1-4D849A62A0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34750" y="5932392"/>
          <a:ext cx="2046515" cy="899357"/>
        </a:xfrm>
        <a:prstGeom prst="rect">
          <a:avLst/>
        </a:prstGeom>
      </xdr:spPr>
    </xdr:pic>
    <xdr:clientData/>
  </xdr:twoCellAnchor>
  <xdr:twoCellAnchor editAs="oneCell">
    <xdr:from>
      <xdr:col>6</xdr:col>
      <xdr:colOff>719898</xdr:colOff>
      <xdr:row>9</xdr:row>
      <xdr:rowOff>189226</xdr:rowOff>
    </xdr:from>
    <xdr:to>
      <xdr:col>6</xdr:col>
      <xdr:colOff>1973036</xdr:colOff>
      <xdr:row>9</xdr:row>
      <xdr:rowOff>1886545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59DA3BF-CB42-40C1-9C57-0FAAAC2FBB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3173" y="9866626"/>
          <a:ext cx="1253138" cy="1697319"/>
        </a:xfrm>
        <a:prstGeom prst="rect">
          <a:avLst/>
        </a:prstGeom>
      </xdr:spPr>
    </xdr:pic>
    <xdr:clientData/>
  </xdr:twoCellAnchor>
  <xdr:twoCellAnchor editAs="oneCell">
    <xdr:from>
      <xdr:col>6</xdr:col>
      <xdr:colOff>344261</xdr:colOff>
      <xdr:row>8</xdr:row>
      <xdr:rowOff>285428</xdr:rowOff>
    </xdr:from>
    <xdr:to>
      <xdr:col>6</xdr:col>
      <xdr:colOff>2249023</xdr:colOff>
      <xdr:row>8</xdr:row>
      <xdr:rowOff>1637809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C85B5A29-2B61-4769-8161-6074F7D0C2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307536" y="7810178"/>
          <a:ext cx="1904762" cy="1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6"/>
  <sheetViews>
    <sheetView tabSelected="1" zoomScale="90" zoomScaleNormal="90" workbookViewId="0">
      <selection activeCell="K7" sqref="K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36" style="5" customWidth="1"/>
    <col min="4" max="4" width="11" style="101" customWidth="1"/>
    <col min="5" max="5" width="12" style="4" customWidth="1"/>
    <col min="6" max="6" width="98.42578125" style="5" customWidth="1"/>
    <col min="7" max="7" width="40.140625" style="5" customWidth="1"/>
    <col min="8" max="8" width="17.7109375" style="5" hidden="1" customWidth="1"/>
    <col min="9" max="9" width="21.7109375" style="1" customWidth="1"/>
    <col min="10" max="10" width="23.7109375" style="1" customWidth="1"/>
    <col min="11" max="11" width="20.5703125" style="1" bestFit="1" customWidth="1"/>
    <col min="12" max="12" width="23.85546875" style="1" customWidth="1"/>
    <col min="13" max="13" width="25" style="1" customWidth="1"/>
    <col min="14" max="14" width="14.85546875" style="1" customWidth="1"/>
    <col min="15" max="15" width="28.28515625" style="1" hidden="1" customWidth="1"/>
    <col min="16" max="16" width="36.28515625" style="1" customWidth="1"/>
    <col min="17" max="17" width="25.140625" style="1" customWidth="1"/>
    <col min="18" max="18" width="37.28515625" style="1" customWidth="1"/>
    <col min="19" max="19" width="25.42578125" style="1" customWidth="1"/>
    <col min="20" max="20" width="1.7109375" style="1" hidden="1" customWidth="1"/>
    <col min="21" max="21" width="25.7109375" style="6" customWidth="1"/>
    <col min="22" max="22" width="8.28515625" style="1" customWidth="1"/>
    <col min="23" max="16384" width="9.140625" style="1"/>
  </cols>
  <sheetData>
    <row r="1" spans="1:21" ht="39.75" customHeight="1" x14ac:dyDescent="0.25">
      <c r="B1" s="2" t="s">
        <v>32</v>
      </c>
      <c r="C1" s="3"/>
      <c r="D1" s="3"/>
    </row>
    <row r="2" spans="1:21" ht="20.100000000000001" customHeight="1" x14ac:dyDescent="0.2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1" ht="20.100000000000001" customHeight="1" x14ac:dyDescent="0.25">
      <c r="B3" s="13"/>
      <c r="C3" s="14" t="s">
        <v>0</v>
      </c>
      <c r="D3" s="15"/>
      <c r="E3" s="15"/>
      <c r="F3" s="15"/>
      <c r="G3" s="15"/>
      <c r="H3" s="16"/>
      <c r="I3" s="16"/>
      <c r="J3" s="16"/>
      <c r="K3" s="16"/>
      <c r="L3" s="16"/>
      <c r="N3" s="17"/>
      <c r="O3" s="17"/>
      <c r="P3" s="17"/>
    </row>
    <row r="4" spans="1:21" ht="20.100000000000001" customHeight="1" thickBot="1" x14ac:dyDescent="0.3">
      <c r="B4" s="18"/>
      <c r="C4" s="19" t="s">
        <v>1</v>
      </c>
      <c r="D4" s="15"/>
      <c r="E4" s="15"/>
      <c r="F4" s="15"/>
      <c r="G4" s="15"/>
      <c r="H4" s="9"/>
      <c r="I4" s="10"/>
      <c r="J4" s="10"/>
      <c r="L4" s="10"/>
      <c r="R4" s="20"/>
    </row>
    <row r="5" spans="1:21" ht="34.5" customHeight="1" thickBot="1" x14ac:dyDescent="0.3">
      <c r="B5" s="21"/>
      <c r="C5" s="22"/>
      <c r="D5" s="23"/>
      <c r="E5" s="23"/>
      <c r="F5" s="9"/>
      <c r="G5" s="9"/>
      <c r="H5" s="24"/>
      <c r="J5" s="25" t="s">
        <v>2</v>
      </c>
      <c r="U5" s="26"/>
    </row>
    <row r="6" spans="1:21" ht="77.2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8" t="s">
        <v>27</v>
      </c>
      <c r="H6" s="28" t="s">
        <v>17</v>
      </c>
      <c r="I6" s="28" t="s">
        <v>5</v>
      </c>
      <c r="J6" s="29" t="s">
        <v>6</v>
      </c>
      <c r="K6" s="30" t="s">
        <v>7</v>
      </c>
      <c r="L6" s="30" t="s">
        <v>8</v>
      </c>
      <c r="M6" s="28" t="s">
        <v>18</v>
      </c>
      <c r="N6" s="28" t="s">
        <v>19</v>
      </c>
      <c r="O6" s="28" t="s">
        <v>20</v>
      </c>
      <c r="P6" s="28" t="s">
        <v>21</v>
      </c>
      <c r="Q6" s="30" t="s">
        <v>22</v>
      </c>
      <c r="R6" s="28" t="s">
        <v>23</v>
      </c>
      <c r="S6" s="28" t="s">
        <v>38</v>
      </c>
      <c r="T6" s="28" t="s">
        <v>24</v>
      </c>
      <c r="U6" s="28" t="s">
        <v>25</v>
      </c>
    </row>
    <row r="7" spans="1:21" ht="219.75" customHeight="1" x14ac:dyDescent="0.25">
      <c r="A7" s="31"/>
      <c r="B7" s="32">
        <v>1</v>
      </c>
      <c r="C7" s="33" t="s">
        <v>39</v>
      </c>
      <c r="D7" s="34">
        <v>400</v>
      </c>
      <c r="E7" s="35" t="s">
        <v>26</v>
      </c>
      <c r="F7" s="33" t="s">
        <v>40</v>
      </c>
      <c r="G7" s="36"/>
      <c r="H7" s="37">
        <f t="shared" ref="H7:H10" si="0">D7*I7</f>
        <v>86000</v>
      </c>
      <c r="I7" s="38">
        <v>215</v>
      </c>
      <c r="J7" s="102"/>
      <c r="K7" s="39">
        <f t="shared" ref="K7" si="1">D7*J7</f>
        <v>0</v>
      </c>
      <c r="L7" s="40" t="str">
        <f t="shared" ref="L7" si="2">IF(ISNUMBER(J7), IF(J7&gt;I7,"NEVYHOVUJE","VYHOVUJE")," ")</f>
        <v xml:space="preserve"> </v>
      </c>
      <c r="M7" s="41" t="s">
        <v>36</v>
      </c>
      <c r="N7" s="42" t="s">
        <v>28</v>
      </c>
      <c r="O7" s="43"/>
      <c r="P7" s="44" t="s">
        <v>31</v>
      </c>
      <c r="Q7" s="45" t="s">
        <v>29</v>
      </c>
      <c r="R7" s="45" t="s">
        <v>30</v>
      </c>
      <c r="S7" s="46" t="s">
        <v>37</v>
      </c>
      <c r="T7" s="47"/>
      <c r="U7" s="48" t="s">
        <v>13</v>
      </c>
    </row>
    <row r="8" spans="1:21" ht="165.75" customHeight="1" x14ac:dyDescent="0.25">
      <c r="A8" s="31"/>
      <c r="B8" s="49">
        <v>2</v>
      </c>
      <c r="C8" s="50" t="s">
        <v>33</v>
      </c>
      <c r="D8" s="51">
        <v>700</v>
      </c>
      <c r="E8" s="52" t="s">
        <v>26</v>
      </c>
      <c r="F8" s="53" t="s">
        <v>41</v>
      </c>
      <c r="G8" s="54"/>
      <c r="H8" s="55">
        <f t="shared" si="0"/>
        <v>9800</v>
      </c>
      <c r="I8" s="56">
        <v>14</v>
      </c>
      <c r="J8" s="103"/>
      <c r="K8" s="57">
        <f t="shared" ref="K8:K10" si="3">D8*J8</f>
        <v>0</v>
      </c>
      <c r="L8" s="58" t="str">
        <f t="shared" ref="L8:L10" si="4">IF(ISNUMBER(J8), IF(J8&gt;I8,"NEVYHOVUJE","VYHOVUJE")," ")</f>
        <v xml:space="preserve"> </v>
      </c>
      <c r="M8" s="59"/>
      <c r="N8" s="60"/>
      <c r="O8" s="61"/>
      <c r="P8" s="62"/>
      <c r="Q8" s="63"/>
      <c r="R8" s="63"/>
      <c r="S8" s="64"/>
      <c r="T8" s="65"/>
      <c r="U8" s="66"/>
    </row>
    <row r="9" spans="1:21" ht="169.5" customHeight="1" x14ac:dyDescent="0.25">
      <c r="A9" s="31"/>
      <c r="B9" s="49">
        <v>3</v>
      </c>
      <c r="C9" s="50" t="s">
        <v>34</v>
      </c>
      <c r="D9" s="51">
        <v>800</v>
      </c>
      <c r="E9" s="52" t="s">
        <v>26</v>
      </c>
      <c r="F9" s="53" t="s">
        <v>42</v>
      </c>
      <c r="G9" s="54"/>
      <c r="H9" s="55">
        <f t="shared" si="0"/>
        <v>11200</v>
      </c>
      <c r="I9" s="56">
        <v>14</v>
      </c>
      <c r="J9" s="103"/>
      <c r="K9" s="57">
        <f t="shared" si="3"/>
        <v>0</v>
      </c>
      <c r="L9" s="58" t="str">
        <f t="shared" si="4"/>
        <v xml:space="preserve"> </v>
      </c>
      <c r="M9" s="59"/>
      <c r="N9" s="60"/>
      <c r="O9" s="61"/>
      <c r="P9" s="62"/>
      <c r="Q9" s="63"/>
      <c r="R9" s="63"/>
      <c r="S9" s="64"/>
      <c r="T9" s="65"/>
      <c r="U9" s="66"/>
    </row>
    <row r="10" spans="1:21" ht="168.75" customHeight="1" thickBot="1" x14ac:dyDescent="0.3">
      <c r="A10" s="31"/>
      <c r="B10" s="67">
        <v>4</v>
      </c>
      <c r="C10" s="68" t="s">
        <v>35</v>
      </c>
      <c r="D10" s="69">
        <v>600</v>
      </c>
      <c r="E10" s="70" t="s">
        <v>26</v>
      </c>
      <c r="F10" s="71" t="s">
        <v>43</v>
      </c>
      <c r="G10" s="72"/>
      <c r="H10" s="73">
        <f t="shared" si="0"/>
        <v>36000</v>
      </c>
      <c r="I10" s="74">
        <v>60</v>
      </c>
      <c r="J10" s="104"/>
      <c r="K10" s="75">
        <f t="shared" si="3"/>
        <v>0</v>
      </c>
      <c r="L10" s="76" t="str">
        <f t="shared" si="4"/>
        <v xml:space="preserve"> </v>
      </c>
      <c r="M10" s="77"/>
      <c r="N10" s="78"/>
      <c r="O10" s="79"/>
      <c r="P10" s="80"/>
      <c r="Q10" s="81"/>
      <c r="R10" s="81"/>
      <c r="S10" s="82"/>
      <c r="T10" s="83"/>
      <c r="U10" s="84"/>
    </row>
    <row r="11" spans="1:21" ht="13.5" customHeight="1" thickTop="1" thickBot="1" x14ac:dyDescent="0.3">
      <c r="C11" s="1"/>
      <c r="D11" s="1"/>
      <c r="E11" s="1"/>
      <c r="F11" s="1"/>
      <c r="G11" s="1"/>
      <c r="H11" s="1"/>
      <c r="K11" s="85"/>
    </row>
    <row r="12" spans="1:21" ht="60.75" customHeight="1" thickTop="1" thickBot="1" x14ac:dyDescent="0.3">
      <c r="B12" s="86" t="s">
        <v>9</v>
      </c>
      <c r="C12" s="86"/>
      <c r="D12" s="86"/>
      <c r="E12" s="86"/>
      <c r="F12" s="86"/>
      <c r="G12" s="15"/>
      <c r="H12" s="87"/>
      <c r="I12" s="88" t="s">
        <v>10</v>
      </c>
      <c r="J12" s="89" t="s">
        <v>11</v>
      </c>
      <c r="K12" s="90"/>
      <c r="L12" s="91"/>
      <c r="M12" s="92"/>
      <c r="N12" s="24"/>
      <c r="O12" s="24"/>
      <c r="P12" s="24"/>
      <c r="Q12" s="24"/>
      <c r="R12" s="24"/>
      <c r="S12" s="24"/>
      <c r="T12" s="24"/>
      <c r="U12" s="93"/>
    </row>
    <row r="13" spans="1:21" ht="33" customHeight="1" thickTop="1" thickBot="1" x14ac:dyDescent="0.3">
      <c r="B13" s="94" t="s">
        <v>12</v>
      </c>
      <c r="C13" s="94"/>
      <c r="D13" s="94"/>
      <c r="E13" s="94"/>
      <c r="F13" s="94"/>
      <c r="G13" s="95"/>
      <c r="H13" s="96"/>
      <c r="I13" s="97">
        <f>SUM(H7:H10)</f>
        <v>143000</v>
      </c>
      <c r="J13" s="98">
        <f>SUM(K7:K10)</f>
        <v>0</v>
      </c>
      <c r="K13" s="99"/>
      <c r="L13" s="100"/>
      <c r="M13" s="92"/>
      <c r="T13" s="24"/>
      <c r="U13" s="93"/>
    </row>
    <row r="14" spans="1:21" ht="14.1" customHeight="1" thickTop="1" x14ac:dyDescent="0.25"/>
    <row r="15" spans="1:21" ht="14.25" customHeight="1" x14ac:dyDescent="0.25"/>
    <row r="16" spans="1:21" ht="14.1" customHeight="1" x14ac:dyDescent="0.25"/>
    <row r="17" ht="14.25" customHeight="1" x14ac:dyDescent="0.25"/>
    <row r="18" ht="14.25" customHeight="1" x14ac:dyDescent="0.25"/>
    <row r="19" ht="14.1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</sheetData>
  <sheetProtection algorithmName="SHA-512" hashValue="MZbf5Y6UDJPI6oFIvJOc0A18ERQ0FLVdkprUPSnI7OlcRczXvqLPB6MlOSFuzUdeJFmgSZ0uhER8/c6wdPq0Sg==" saltValue="dND5FE3txNKMfj8+ZFSmJg==" spinCount="100000" sheet="1" objects="1" scenarios="1"/>
  <mergeCells count="13">
    <mergeCell ref="Q7:Q10"/>
    <mergeCell ref="R7:R10"/>
    <mergeCell ref="S7:S10"/>
    <mergeCell ref="U7:U10"/>
    <mergeCell ref="M7:M10"/>
    <mergeCell ref="N7:N10"/>
    <mergeCell ref="O7:O10"/>
    <mergeCell ref="P7:P10"/>
    <mergeCell ref="B13:F13"/>
    <mergeCell ref="J13:L13"/>
    <mergeCell ref="B1:D1"/>
    <mergeCell ref="J12:L12"/>
    <mergeCell ref="B12:F12"/>
  </mergeCells>
  <conditionalFormatting sqref="B7:B10 D7:D10">
    <cfRule type="containsBlanks" dxfId="6" priority="88">
      <formula>LEN(TRIM(B7))=0</formula>
    </cfRule>
  </conditionalFormatting>
  <conditionalFormatting sqref="B7:B10">
    <cfRule type="cellIs" dxfId="5" priority="83" operator="greaterThanOrEqual">
      <formula>1</formula>
    </cfRule>
  </conditionalFormatting>
  <conditionalFormatting sqref="J7:J10">
    <cfRule type="notContainsBlanks" dxfId="4" priority="45">
      <formula>LEN(TRIM(J7))&gt;0</formula>
    </cfRule>
    <cfRule type="notContainsBlanks" dxfId="3" priority="46">
      <formula>LEN(TRIM(J7))&gt;0</formula>
    </cfRule>
    <cfRule type="containsBlanks" dxfId="2" priority="47">
      <formula>LEN(TRIM(J7))=0</formula>
    </cfRule>
  </conditionalFormatting>
  <conditionalFormatting sqref="L7:L10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0" xr:uid="{354766CB-D34D-4043-985E-78A75C2E98DD}">
      <formula1>"ks,bal,sada,"</formula1>
    </dataValidation>
  </dataValidations>
  <pageMargins left="0.18" right="0.18" top="0.15748031496062992" bottom="0.19685039370078741" header="0.15748031496062992" footer="0.19685039370078741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Hana Pešková</cp:lastModifiedBy>
  <cp:revision>1</cp:revision>
  <cp:lastPrinted>2023-12-20T09:57:35Z</cp:lastPrinted>
  <dcterms:created xsi:type="dcterms:W3CDTF">2014-03-05T12:43:32Z</dcterms:created>
  <dcterms:modified xsi:type="dcterms:W3CDTF">2024-01-05T09:56:04Z</dcterms:modified>
</cp:coreProperties>
</file>